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 activeTab="1"/>
  </bookViews>
  <sheets>
    <sheet name="ตารางผลคะแนนตัว -ระดับหลักสูตร" sheetId="1" r:id="rId1"/>
    <sheet name="ตาราง  IPO - หลักสูตร (ผูกสูตร)" sheetId="2" r:id="rId2"/>
  </sheets>
  <calcPr calcId="145621"/>
</workbook>
</file>

<file path=xl/calcChain.xml><?xml version="1.0" encoding="utf-8"?>
<calcChain xmlns="http://schemas.openxmlformats.org/spreadsheetml/2006/main">
  <c r="F10" i="2" l="1"/>
  <c r="E10" i="2"/>
  <c r="D10" i="2"/>
  <c r="G11" i="2" l="1"/>
  <c r="E9" i="2"/>
  <c r="G9" i="2" s="1"/>
  <c r="G8" i="2"/>
  <c r="E8" i="2"/>
  <c r="D8" i="2"/>
  <c r="D7" i="2"/>
  <c r="G7" i="2" s="1"/>
  <c r="D6" i="2"/>
  <c r="G6" i="2" s="1"/>
  <c r="F5" i="2"/>
  <c r="G5" i="2" s="1"/>
  <c r="B33" i="1"/>
  <c r="B32" i="1"/>
  <c r="B29" i="1"/>
  <c r="B23" i="1"/>
  <c r="B14" i="1"/>
  <c r="B9" i="1"/>
</calcChain>
</file>

<file path=xl/comments1.xml><?xml version="1.0" encoding="utf-8"?>
<comments xmlns="http://schemas.openxmlformats.org/spreadsheetml/2006/main">
  <authors>
    <author>Lenovo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2.1, 2.2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3.1, 3.2, 3.3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ค่าเฉลี่ยตัวบ่งชี้ 4.1, 4.2, 4.3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ตัวบ่งชี้ 5.1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 xml:space="preserve">ตัวบ่งชี้ 6.1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ค่าเฉลี่ยตัวบ่งชี้ 3.1, 3.2, 3.3, 4.1, 4.2, 4.3, 5.1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ค่าเฉลี่ยตัวบ่งชี้ 5.2, 5.3, 5.4, 6.1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ค่าเฉลี่ยตัวบ่งชี้ 2.1, 2.2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 xml:space="preserve">คะแนนเฉลี่ย 13 ตัวบ่งชี้
</t>
        </r>
      </text>
    </comment>
  </commentList>
</comments>
</file>

<file path=xl/sharedStrings.xml><?xml version="1.0" encoding="utf-8"?>
<sst xmlns="http://schemas.openxmlformats.org/spreadsheetml/2006/main" count="59" uniqueCount="50">
  <si>
    <t xml:space="preserve">ตารางบันทึกข้อมูลการดำเนินงานตัวบ่งชี้ประกันคุณภาพภายในปีการศึกษา 2557 </t>
  </si>
  <si>
    <t xml:space="preserve"> ระดับหลักสูตร ....................</t>
  </si>
  <si>
    <t>องค์ประกอบที่ 1 : การกำกับมาตรฐาน</t>
  </si>
  <si>
    <t>คะแนน</t>
  </si>
  <si>
    <t>หมายเหตุ</t>
  </si>
  <si>
    <t>1.1 ผลการบริหารจัดการหลักสูตรโดยรวม (สกอ.1.1) (กพร.58 ตชว.2.1) (ผลลัพธ์)</t>
  </si>
  <si>
    <t>องค์ประกอบที่ 2 : บัณฑิต</t>
  </si>
  <si>
    <r>
      <t>2.1</t>
    </r>
    <r>
      <rPr>
        <sz val="16"/>
        <color theme="1"/>
        <rFont val="TH SarabunPSK"/>
        <family val="2"/>
      </rPr>
      <t xml:space="preserve"> คุณภาพบัณฑิตตามกรอบมาตรฐานคุณวุฒิระดับอุดมศึกษาแห่งชาติ) (ผลลัพธ์)</t>
    </r>
  </si>
  <si>
    <t>2.2 ร้อยละของบัณฑิตปริญญาตรีที่ได้งานทําหรือประกอบอาชีพอิสระภายใน 1 ปี (ผลลัพธ์)</t>
  </si>
  <si>
    <t>-</t>
  </si>
  <si>
    <r>
      <t>2.2 ผลงานของนักศึกษาและผู้สำเร็จการศึกษาในระดับปริญญา</t>
    </r>
    <r>
      <rPr>
        <u/>
        <sz val="16"/>
        <color theme="1"/>
        <rFont val="TH SarabunPSK"/>
        <family val="2"/>
      </rPr>
      <t>โท/เอก</t>
    </r>
    <r>
      <rPr>
        <sz val="16"/>
        <color theme="1"/>
        <rFont val="TH SarabunPSK"/>
        <family val="2"/>
      </rPr>
      <t>ที่ได้รับการตีพิมพ์เผยแพร่</t>
    </r>
  </si>
  <si>
    <t>คะแนนเฉลี่ยองค์ประกอบที่ 2</t>
  </si>
  <si>
    <r>
      <t>องค์ประกอบที่ 3</t>
    </r>
    <r>
      <rPr>
        <b/>
        <sz val="16"/>
        <color theme="1"/>
        <rFont val="TH SarabunPSK"/>
        <family val="2"/>
      </rPr>
      <t xml:space="preserve"> : นักศึกษา</t>
    </r>
  </si>
  <si>
    <t>3.1. ระบบการรับนักศึกษา (กระบวนการ)</t>
  </si>
  <si>
    <t>3.2. การส่งเสริมและพัฒนานักศึกษา (กระบวนการ)</t>
  </si>
  <si>
    <t>3.3. ผลที่เกิดกับนักศึกษา (ผลลัพธ)</t>
  </si>
  <si>
    <t>คะแนนเฉลี่ยองค์ประกอบที่ 3</t>
  </si>
  <si>
    <r>
      <t>องค์ประกอบที่ 4</t>
    </r>
    <r>
      <rPr>
        <sz val="16"/>
        <color theme="1"/>
        <rFont val="TH SarabunPSK"/>
        <family val="2"/>
      </rPr>
      <t xml:space="preserve"> : </t>
    </r>
    <r>
      <rPr>
        <b/>
        <sz val="16"/>
        <color theme="1"/>
        <rFont val="TH SarabunPSK"/>
        <family val="2"/>
      </rPr>
      <t>อาจารย์</t>
    </r>
  </si>
  <si>
    <t>4.1 การบริหารและพัฒนาอาจารย์(กระบวนการ)</t>
  </si>
  <si>
    <t>4.2. คุณภาพอาจารย์ (ปัจจัยนำเข้า)</t>
  </si>
  <si>
    <t xml:space="preserve">   - ร้อยละของอาจารย์ประจําหลักสูตร  ที่มีคุณวุฒิปริญญาเอก</t>
  </si>
  <si>
    <t xml:space="preserve"> - ร้อยละของอาจารย์ประจําหลักสูตรที่ดํารงตําแหน่งทางวิชาการ</t>
  </si>
  <si>
    <t xml:space="preserve"> - ผลงานทางวิชาการของอาจารย์ประจํา  หลักสูตร</t>
  </si>
  <si>
    <t xml:space="preserve"> - จํานวนบทความของอาจารย์ประจําหลักสูตรปริญญาเอกที่ได้รับการอ้างอิง  ในฐานข้อมูล TCI และ Scopus ต่อ จํานวนอาจารย์ประจําหลักสูตร</t>
  </si>
  <si>
    <t>4.3. ผลที่เกิดกับอาจารย์ (กระบวนการ)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</si>
  <si>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</si>
  <si>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</si>
  <si>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5.1. สาระของรายวิชาในหลักสูตร (กระบวนการ)</t>
  </si>
  <si>
    <t>5.2. การวางระบบผู้สอนและกระบวนการเรียนการสอน (กระบวนการ)</t>
  </si>
  <si>
    <t>5.3. การประเมินผู้เรียน (กระบวนการ)</t>
  </si>
  <si>
    <t>5.4. ผลการดำเนินงานหลักสูตรตามกรอบมาตรฐานคุณวุฒิระดับอุดมศึกษาแห่งชาติ (กระบวนการ)</t>
  </si>
  <si>
    <t>คะแนนเฉลี่ยองค์ประกอบที่ 5</t>
  </si>
  <si>
    <t>องค์ประกอบที่ 6 : สิ่งสนับสนุนการเรียนรู้</t>
  </si>
  <si>
    <t>6.1. สิ่งสนับสนุนการเรียนรู้ (P)</t>
  </si>
  <si>
    <t>คะแนนเฉลี่ยองค์ประกอบที่ 6</t>
  </si>
  <si>
    <t>คะแนนเฉลี่ยของผลการประเมินองค์ประกอบที่ 2 - 6 (รวม 13 ตัวบ่งชี้)</t>
  </si>
  <si>
    <t>ตารางวิเคราะห์คุณภาพการศึกษาภายในระดับหลักสูตร</t>
  </si>
  <si>
    <t>องค์ ประกอบที่</t>
  </si>
  <si>
    <t>คะแนนผ่าน</t>
  </si>
  <si>
    <t>จำนวนตัวบ่งชี้</t>
  </si>
  <si>
    <t>I</t>
  </si>
  <si>
    <t>P</t>
  </si>
  <si>
    <t>O</t>
  </si>
  <si>
    <t>คะแนนเฉลี่ย</t>
  </si>
  <si>
    <t>ผลการประเมิน</t>
  </si>
  <si>
    <t>ผ่าน/ * ไม่ผ่านการประเมิน</t>
  </si>
  <si>
    <t>* ไม่ผ่านหลักสูตรไม่ได้มาตรฐาน</t>
  </si>
  <si>
    <t>คะแนนเฉลี่ยของทุกตัวบ่งชี้ใน องค์ประกอบที่ 2 - 6</t>
  </si>
  <si>
    <t>รวม</t>
  </si>
  <si>
    <r>
      <t xml:space="preserve">หมายเหตุ  </t>
    </r>
    <r>
      <rPr>
        <sz val="16"/>
        <color theme="1"/>
        <rFont val="TH SarabunPSK"/>
        <family val="2"/>
      </rPr>
      <t>ในประเด็นตัวบ่งชี้ที่ 3.3 และ 4.3 เป็นผลลัพธ์ของกระบวนการย่อย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</si>
</sst>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" fillId="0" borderId="1" xfId="0" applyFont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3" borderId="3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2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Protection="1">
      <protection locked="0"/>
    </xf>
    <xf numFmtId="0" fontId="2" fillId="0" borderId="9" xfId="0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3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37443</xdr:colOff>
      <xdr:row>2</xdr:row>
      <xdr:rowOff>162909</xdr:rowOff>
    </xdr:from>
    <xdr:to>
      <xdr:col>8</xdr:col>
      <xdr:colOff>83097</xdr:colOff>
      <xdr:row>3</xdr:row>
      <xdr:rowOff>45983</xdr:rowOff>
    </xdr:to>
    <xdr:sp macro="" textlink="">
      <xdr:nvSpPr>
        <xdr:cNvPr id="2" name="TextBox 1"/>
        <xdr:cNvSpPr txBox="1"/>
      </xdr:nvSpPr>
      <xdr:spPr>
        <a:xfrm>
          <a:off x="4695168" y="610584"/>
          <a:ext cx="1950654" cy="930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solidFill>
                <a:schemeClr val="bg2">
                  <a:lumMod val="1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0.01 - 2.00 ระดับคุณภาพน้อย</a:t>
          </a:r>
        </a:p>
        <a:p>
          <a:r>
            <a:rPr lang="th-TH" sz="1400">
              <a:solidFill>
                <a:schemeClr val="bg2">
                  <a:lumMod val="1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2.01</a:t>
          </a:r>
          <a:r>
            <a:rPr lang="th-TH" sz="1400" baseline="0">
              <a:solidFill>
                <a:schemeClr val="bg2">
                  <a:lumMod val="1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- 3.00 ระดับคุณภาพปานกลาง</a:t>
          </a:r>
        </a:p>
        <a:p>
          <a:r>
            <a:rPr lang="th-TH" sz="1400" baseline="0">
              <a:solidFill>
                <a:schemeClr val="bg2">
                  <a:lumMod val="1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3.01 - 4.00 ระดับคุณภาพดี</a:t>
          </a:r>
        </a:p>
        <a:p>
          <a:r>
            <a:rPr lang="th-TH" sz="1400" baseline="0">
              <a:solidFill>
                <a:schemeClr val="bg2">
                  <a:lumMod val="10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4.01 - 5.00 ระดับคุณภาพดี</a:t>
          </a:r>
          <a:endParaRPr lang="th-TH" sz="1400">
            <a:solidFill>
              <a:schemeClr val="bg2">
                <a:lumMod val="10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33"/>
  <sheetViews>
    <sheetView topLeftCell="A22" zoomScale="130" zoomScaleNormal="130" workbookViewId="0">
      <selection activeCell="B32" sqref="B32"/>
    </sheetView>
  </sheetViews>
  <sheetFormatPr defaultRowHeight="21" x14ac:dyDescent="0.35"/>
  <cols>
    <col min="1" max="1" width="58.75" style="29" customWidth="1"/>
    <col min="2" max="2" width="12.625" style="30" customWidth="1"/>
    <col min="3" max="3" width="14.375" style="3" customWidth="1"/>
    <col min="4" max="8" width="9" style="2"/>
    <col min="9" max="16384" width="9" style="3"/>
  </cols>
  <sheetData>
    <row r="1" spans="1:8" x14ac:dyDescent="0.35">
      <c r="A1" s="1" t="s">
        <v>0</v>
      </c>
      <c r="B1" s="1"/>
      <c r="C1" s="1"/>
    </row>
    <row r="2" spans="1:8" ht="23.25" customHeight="1" x14ac:dyDescent="0.35">
      <c r="A2" s="4" t="s">
        <v>1</v>
      </c>
      <c r="B2" s="4"/>
      <c r="C2" s="4"/>
    </row>
    <row r="3" spans="1:8" s="9" customFormat="1" ht="24.95" customHeight="1" x14ac:dyDescent="0.2">
      <c r="A3" s="5" t="s">
        <v>2</v>
      </c>
      <c r="B3" s="6" t="s">
        <v>3</v>
      </c>
      <c r="C3" s="7" t="s">
        <v>4</v>
      </c>
      <c r="D3" s="8"/>
      <c r="E3" s="8"/>
      <c r="F3" s="8"/>
      <c r="G3" s="8"/>
      <c r="H3" s="8"/>
    </row>
    <row r="4" spans="1:8" s="9" customFormat="1" ht="39.950000000000003" customHeight="1" x14ac:dyDescent="0.2">
      <c r="A4" s="10" t="s">
        <v>5</v>
      </c>
      <c r="B4" s="11"/>
      <c r="C4" s="12"/>
      <c r="D4" s="8"/>
      <c r="E4" s="8"/>
      <c r="F4" s="8"/>
      <c r="G4" s="8"/>
      <c r="H4" s="8"/>
    </row>
    <row r="5" spans="1:8" s="9" customFormat="1" ht="24.95" customHeight="1" x14ac:dyDescent="0.2">
      <c r="A5" s="13" t="s">
        <v>6</v>
      </c>
      <c r="B5" s="14"/>
      <c r="C5" s="15"/>
      <c r="D5" s="8"/>
      <c r="E5" s="8"/>
      <c r="F5" s="8"/>
      <c r="G5" s="8"/>
      <c r="H5" s="8"/>
    </row>
    <row r="6" spans="1:8" s="9" customFormat="1" ht="24.95" customHeight="1" x14ac:dyDescent="0.2">
      <c r="A6" s="10" t="s">
        <v>7</v>
      </c>
      <c r="B6" s="16">
        <v>0</v>
      </c>
      <c r="C6" s="17"/>
      <c r="D6" s="8"/>
      <c r="E6" s="8"/>
      <c r="F6" s="8"/>
      <c r="G6" s="8"/>
      <c r="H6" s="8"/>
    </row>
    <row r="7" spans="1:8" s="9" customFormat="1" ht="39.75" customHeight="1" x14ac:dyDescent="0.2">
      <c r="A7" s="18" t="s">
        <v>8</v>
      </c>
      <c r="B7" s="16">
        <v>0</v>
      </c>
      <c r="C7" s="17"/>
      <c r="D7" s="8"/>
      <c r="E7" s="8"/>
      <c r="F7" s="8"/>
      <c r="G7" s="8"/>
      <c r="H7" s="8"/>
    </row>
    <row r="8" spans="1:8" s="9" customFormat="1" ht="39.75" customHeight="1" x14ac:dyDescent="0.2">
      <c r="A8" s="18" t="s">
        <v>10</v>
      </c>
      <c r="B8" s="16">
        <v>0</v>
      </c>
      <c r="C8" s="17"/>
      <c r="D8" s="8"/>
      <c r="E8" s="8"/>
      <c r="F8" s="8"/>
      <c r="G8" s="8"/>
      <c r="H8" s="8"/>
    </row>
    <row r="9" spans="1:8" s="9" customFormat="1" ht="24.95" customHeight="1" x14ac:dyDescent="0.2">
      <c r="A9" s="19" t="s">
        <v>11</v>
      </c>
      <c r="B9" s="14">
        <f>AVERAGE(B6:B8)</f>
        <v>0</v>
      </c>
      <c r="C9" s="15"/>
      <c r="D9" s="8"/>
      <c r="E9" s="8"/>
      <c r="F9" s="8"/>
      <c r="G9" s="8"/>
      <c r="H9" s="8"/>
    </row>
    <row r="10" spans="1:8" s="9" customFormat="1" ht="24.95" customHeight="1" x14ac:dyDescent="0.2">
      <c r="A10" s="20" t="s">
        <v>12</v>
      </c>
      <c r="B10" s="6"/>
      <c r="C10" s="21"/>
      <c r="D10" s="8"/>
      <c r="E10" s="8"/>
      <c r="F10" s="8"/>
      <c r="G10" s="8"/>
      <c r="H10" s="8"/>
    </row>
    <row r="11" spans="1:8" s="9" customFormat="1" ht="24.95" customHeight="1" x14ac:dyDescent="0.2">
      <c r="A11" s="18" t="s">
        <v>13</v>
      </c>
      <c r="B11" s="16">
        <v>0</v>
      </c>
      <c r="C11" s="17"/>
      <c r="D11" s="8"/>
      <c r="E11" s="8"/>
      <c r="F11" s="8"/>
      <c r="G11" s="8"/>
      <c r="H11" s="8"/>
    </row>
    <row r="12" spans="1:8" s="9" customFormat="1" ht="24.95" customHeight="1" x14ac:dyDescent="0.2">
      <c r="A12" s="18" t="s">
        <v>14</v>
      </c>
      <c r="B12" s="16">
        <v>0</v>
      </c>
      <c r="C12" s="17"/>
      <c r="D12" s="8"/>
      <c r="E12" s="8"/>
      <c r="F12" s="8"/>
      <c r="G12" s="8"/>
      <c r="H12" s="8"/>
    </row>
    <row r="13" spans="1:8" s="9" customFormat="1" ht="24.95" customHeight="1" x14ac:dyDescent="0.2">
      <c r="A13" s="18" t="s">
        <v>15</v>
      </c>
      <c r="B13" s="16">
        <v>0</v>
      </c>
      <c r="C13" s="17"/>
      <c r="D13" s="8"/>
      <c r="E13" s="8"/>
      <c r="F13" s="8"/>
      <c r="G13" s="8"/>
      <c r="H13" s="8"/>
    </row>
    <row r="14" spans="1:8" s="9" customFormat="1" ht="24.95" customHeight="1" x14ac:dyDescent="0.2">
      <c r="A14" s="19" t="s">
        <v>16</v>
      </c>
      <c r="B14" s="14">
        <f>AVERAGE(B11:B13)</f>
        <v>0</v>
      </c>
      <c r="C14" s="15"/>
      <c r="D14" s="8"/>
      <c r="E14" s="8"/>
      <c r="F14" s="8"/>
      <c r="G14" s="8"/>
      <c r="H14" s="8"/>
    </row>
    <row r="15" spans="1:8" s="9" customFormat="1" ht="24.95" customHeight="1" x14ac:dyDescent="0.2">
      <c r="A15" s="22" t="s">
        <v>17</v>
      </c>
      <c r="B15" s="6"/>
      <c r="C15" s="21"/>
      <c r="D15" s="8"/>
      <c r="E15" s="8"/>
      <c r="F15" s="8"/>
      <c r="G15" s="8"/>
      <c r="H15" s="8"/>
    </row>
    <row r="16" spans="1:8" s="9" customFormat="1" ht="24.95" customHeight="1" x14ac:dyDescent="0.2">
      <c r="A16" s="18" t="s">
        <v>18</v>
      </c>
      <c r="B16" s="16">
        <v>0</v>
      </c>
      <c r="C16" s="17"/>
      <c r="D16" s="8"/>
      <c r="E16" s="8"/>
      <c r="F16" s="8"/>
      <c r="G16" s="8"/>
      <c r="H16" s="8"/>
    </row>
    <row r="17" spans="1:8" s="9" customFormat="1" ht="24.95" customHeight="1" x14ac:dyDescent="0.2">
      <c r="A17" s="18" t="s">
        <v>19</v>
      </c>
      <c r="B17" s="16">
        <v>0</v>
      </c>
      <c r="C17" s="17"/>
      <c r="D17" s="8"/>
      <c r="E17" s="8"/>
      <c r="F17" s="8"/>
      <c r="G17" s="8"/>
      <c r="H17" s="8"/>
    </row>
    <row r="18" spans="1:8" s="9" customFormat="1" ht="24.95" hidden="1" customHeight="1" x14ac:dyDescent="0.2">
      <c r="A18" s="23" t="s">
        <v>20</v>
      </c>
      <c r="B18" s="24">
        <v>2</v>
      </c>
      <c r="C18" s="17"/>
      <c r="D18" s="8"/>
      <c r="E18" s="8"/>
      <c r="F18" s="8"/>
      <c r="G18" s="8"/>
      <c r="H18" s="8"/>
    </row>
    <row r="19" spans="1:8" s="9" customFormat="1" ht="24.95" hidden="1" customHeight="1" x14ac:dyDescent="0.2">
      <c r="A19" s="23" t="s">
        <v>21</v>
      </c>
      <c r="B19" s="24">
        <v>3</v>
      </c>
      <c r="C19" s="17"/>
      <c r="D19" s="8"/>
      <c r="E19" s="8"/>
      <c r="F19" s="8"/>
      <c r="G19" s="8"/>
      <c r="H19" s="8"/>
    </row>
    <row r="20" spans="1:8" s="9" customFormat="1" ht="24.95" hidden="1" customHeight="1" x14ac:dyDescent="0.2">
      <c r="A20" s="23" t="s">
        <v>22</v>
      </c>
      <c r="B20" s="24">
        <v>4</v>
      </c>
      <c r="C20" s="17"/>
      <c r="D20" s="8"/>
      <c r="E20" s="8"/>
      <c r="F20" s="8"/>
      <c r="G20" s="8"/>
      <c r="H20" s="8"/>
    </row>
    <row r="21" spans="1:8" s="9" customFormat="1" ht="37.5" hidden="1" customHeight="1" x14ac:dyDescent="0.2">
      <c r="A21" s="23" t="s">
        <v>23</v>
      </c>
      <c r="B21" s="24">
        <v>2</v>
      </c>
      <c r="C21" s="17"/>
      <c r="D21" s="8"/>
      <c r="E21" s="8"/>
      <c r="F21" s="8"/>
      <c r="G21" s="8"/>
      <c r="H21" s="8"/>
    </row>
    <row r="22" spans="1:8" s="9" customFormat="1" ht="24.95" customHeight="1" x14ac:dyDescent="0.2">
      <c r="A22" s="18" t="s">
        <v>24</v>
      </c>
      <c r="B22" s="16">
        <v>0</v>
      </c>
      <c r="C22" s="17"/>
      <c r="D22" s="8"/>
      <c r="E22" s="8"/>
      <c r="F22" s="8"/>
      <c r="G22" s="8"/>
      <c r="H22" s="8"/>
    </row>
    <row r="23" spans="1:8" s="9" customFormat="1" ht="24.95" customHeight="1" x14ac:dyDescent="0.2">
      <c r="A23" s="19" t="s">
        <v>25</v>
      </c>
      <c r="B23" s="14">
        <f>AVERAGE(B16:B17,B22)</f>
        <v>0</v>
      </c>
      <c r="C23" s="15"/>
      <c r="D23" s="8"/>
      <c r="E23" s="8"/>
      <c r="F23" s="8"/>
      <c r="G23" s="8"/>
      <c r="H23" s="8"/>
    </row>
    <row r="24" spans="1:8" s="9" customFormat="1" ht="24.95" customHeight="1" x14ac:dyDescent="0.2">
      <c r="A24" s="22" t="s">
        <v>26</v>
      </c>
      <c r="B24" s="6"/>
      <c r="C24" s="21"/>
      <c r="D24" s="8"/>
      <c r="E24" s="8"/>
      <c r="F24" s="8"/>
      <c r="G24" s="8"/>
      <c r="H24" s="8"/>
    </row>
    <row r="25" spans="1:8" s="9" customFormat="1" ht="24.95" customHeight="1" x14ac:dyDescent="0.2">
      <c r="A25" s="18" t="s">
        <v>27</v>
      </c>
      <c r="B25" s="16">
        <v>0</v>
      </c>
      <c r="C25" s="17"/>
      <c r="D25" s="8"/>
      <c r="E25" s="8"/>
      <c r="F25" s="8"/>
      <c r="G25" s="8"/>
      <c r="H25" s="8"/>
    </row>
    <row r="26" spans="1:8" s="9" customFormat="1" ht="24.95" customHeight="1" x14ac:dyDescent="0.2">
      <c r="A26" s="18" t="s">
        <v>28</v>
      </c>
      <c r="B26" s="16">
        <v>0</v>
      </c>
      <c r="C26" s="17"/>
      <c r="D26" s="8"/>
      <c r="E26" s="8"/>
      <c r="F26" s="8"/>
      <c r="G26" s="8"/>
      <c r="H26" s="8"/>
    </row>
    <row r="27" spans="1:8" s="9" customFormat="1" ht="27.75" customHeight="1" x14ac:dyDescent="0.2">
      <c r="A27" s="18" t="s">
        <v>29</v>
      </c>
      <c r="B27" s="16">
        <v>0</v>
      </c>
      <c r="C27" s="17"/>
      <c r="D27" s="8"/>
      <c r="E27" s="8"/>
      <c r="F27" s="8"/>
      <c r="G27" s="8"/>
      <c r="H27" s="8"/>
    </row>
    <row r="28" spans="1:8" s="9" customFormat="1" ht="41.25" customHeight="1" x14ac:dyDescent="0.2">
      <c r="A28" s="18" t="s">
        <v>30</v>
      </c>
      <c r="B28" s="16">
        <v>0</v>
      </c>
      <c r="C28" s="17"/>
      <c r="D28" s="8"/>
      <c r="E28" s="8"/>
      <c r="F28" s="8"/>
      <c r="G28" s="8"/>
      <c r="H28" s="8"/>
    </row>
    <row r="29" spans="1:8" s="9" customFormat="1" ht="24.95" customHeight="1" x14ac:dyDescent="0.2">
      <c r="A29" s="19" t="s">
        <v>31</v>
      </c>
      <c r="B29" s="14">
        <f>AVERAGE(B25:B28)</f>
        <v>0</v>
      </c>
      <c r="C29" s="15"/>
      <c r="D29" s="8"/>
      <c r="E29" s="8"/>
      <c r="F29" s="8"/>
      <c r="G29" s="8"/>
      <c r="H29" s="8"/>
    </row>
    <row r="30" spans="1:8" s="9" customFormat="1" ht="24.95" customHeight="1" x14ac:dyDescent="0.2">
      <c r="A30" s="25" t="s">
        <v>32</v>
      </c>
      <c r="B30" s="6"/>
      <c r="C30" s="21"/>
      <c r="D30" s="8"/>
      <c r="E30" s="8"/>
      <c r="F30" s="8"/>
      <c r="G30" s="8"/>
      <c r="H30" s="8"/>
    </row>
    <row r="31" spans="1:8" s="9" customFormat="1" ht="27" customHeight="1" x14ac:dyDescent="0.2">
      <c r="A31" s="18" t="s">
        <v>33</v>
      </c>
      <c r="B31" s="16">
        <v>0</v>
      </c>
      <c r="C31" s="17"/>
      <c r="D31" s="8"/>
      <c r="E31" s="8"/>
      <c r="F31" s="8"/>
      <c r="G31" s="8"/>
      <c r="H31" s="8"/>
    </row>
    <row r="32" spans="1:8" s="9" customFormat="1" ht="24.95" customHeight="1" x14ac:dyDescent="0.2">
      <c r="A32" s="19" t="s">
        <v>34</v>
      </c>
      <c r="B32" s="14">
        <f>B31</f>
        <v>0</v>
      </c>
      <c r="C32" s="15"/>
      <c r="D32" s="8"/>
      <c r="E32" s="8"/>
      <c r="F32" s="8"/>
      <c r="G32" s="8"/>
      <c r="H32" s="8"/>
    </row>
    <row r="33" spans="1:8" s="9" customFormat="1" ht="24.95" customHeight="1" x14ac:dyDescent="0.2">
      <c r="A33" s="26" t="s">
        <v>35</v>
      </c>
      <c r="B33" s="27">
        <f>AVERAGE(B6:B7,B11:B13,B16:B17,B22,B25:B28,B31)</f>
        <v>0</v>
      </c>
      <c r="C33" s="28"/>
      <c r="D33" s="8"/>
      <c r="E33" s="8"/>
      <c r="F33" s="8"/>
      <c r="G33" s="8"/>
      <c r="H33" s="8"/>
    </row>
  </sheetData>
  <sheetProtection password="CC23" sheet="1" objects="1" scenarios="1"/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H12"/>
  <sheetViews>
    <sheetView tabSelected="1" topLeftCell="A4" zoomScale="145" zoomScaleNormal="145" workbookViewId="0">
      <selection activeCell="H8" sqref="H8"/>
    </sheetView>
  </sheetViews>
  <sheetFormatPr defaultRowHeight="14.25" x14ac:dyDescent="0.2"/>
  <cols>
    <col min="1" max="1" width="7.125" customWidth="1"/>
    <col min="4" max="6" width="9" style="32"/>
    <col min="8" max="8" width="25" customWidth="1"/>
  </cols>
  <sheetData>
    <row r="1" spans="1:8" ht="21" x14ac:dyDescent="0.35">
      <c r="A1" s="31" t="s">
        <v>36</v>
      </c>
      <c r="F1" s="33"/>
      <c r="G1" s="34"/>
      <c r="H1" s="34"/>
    </row>
    <row r="3" spans="1:8" s="37" customFormat="1" ht="82.5" customHeight="1" x14ac:dyDescent="0.2">
      <c r="A3" s="19" t="s">
        <v>37</v>
      </c>
      <c r="B3" s="19" t="s">
        <v>38</v>
      </c>
      <c r="C3" s="19" t="s">
        <v>39</v>
      </c>
      <c r="D3" s="35" t="s">
        <v>40</v>
      </c>
      <c r="E3" s="35" t="s">
        <v>41</v>
      </c>
      <c r="F3" s="35" t="s">
        <v>42</v>
      </c>
      <c r="G3" s="19" t="s">
        <v>43</v>
      </c>
      <c r="H3" s="36" t="s">
        <v>44</v>
      </c>
    </row>
    <row r="4" spans="1:8" ht="24.95" customHeight="1" x14ac:dyDescent="0.35">
      <c r="A4" s="38">
        <v>1</v>
      </c>
      <c r="B4" s="39" t="s">
        <v>45</v>
      </c>
      <c r="C4" s="40"/>
      <c r="D4" s="40"/>
      <c r="E4" s="40"/>
      <c r="F4" s="40"/>
      <c r="G4" s="41"/>
      <c r="H4" s="42" t="s">
        <v>46</v>
      </c>
    </row>
    <row r="5" spans="1:8" ht="24.95" customHeight="1" x14ac:dyDescent="0.35">
      <c r="A5" s="43">
        <v>2</v>
      </c>
      <c r="B5" s="44" t="s">
        <v>47</v>
      </c>
      <c r="C5" s="45">
        <v>2</v>
      </c>
      <c r="D5" s="46" t="s">
        <v>9</v>
      </c>
      <c r="E5" s="46" t="s">
        <v>9</v>
      </c>
      <c r="F5" s="47">
        <f>AVERAGE('ตารางผลคะแนนตัว -ระดับหลักสูตร'!B6:B8)</f>
        <v>0</v>
      </c>
      <c r="G5" s="47">
        <f>F5</f>
        <v>0</v>
      </c>
      <c r="H5" s="48"/>
    </row>
    <row r="6" spans="1:8" ht="24.95" customHeight="1" x14ac:dyDescent="0.35">
      <c r="A6" s="38">
        <v>3</v>
      </c>
      <c r="B6" s="49"/>
      <c r="C6" s="45">
        <v>3</v>
      </c>
      <c r="D6" s="50">
        <f>AVERAGE('ตารางผลคะแนนตัว -ระดับหลักสูตร'!B11:B13)</f>
        <v>0</v>
      </c>
      <c r="E6" s="46" t="s">
        <v>9</v>
      </c>
      <c r="F6" s="46" t="s">
        <v>9</v>
      </c>
      <c r="G6" s="47">
        <f>D6</f>
        <v>0</v>
      </c>
      <c r="H6" s="48"/>
    </row>
    <row r="7" spans="1:8" ht="24.95" customHeight="1" x14ac:dyDescent="0.35">
      <c r="A7" s="38">
        <v>4</v>
      </c>
      <c r="B7" s="49"/>
      <c r="C7" s="45">
        <v>3</v>
      </c>
      <c r="D7" s="50">
        <f>AVERAGE('ตารางผลคะแนนตัว -ระดับหลักสูตร'!B16:B17,'ตารางผลคะแนนตัว -ระดับหลักสูตร'!B22)</f>
        <v>0</v>
      </c>
      <c r="E7" s="46" t="s">
        <v>9</v>
      </c>
      <c r="F7" s="46" t="s">
        <v>9</v>
      </c>
      <c r="G7" s="47">
        <f>D7</f>
        <v>0</v>
      </c>
      <c r="H7" s="48"/>
    </row>
    <row r="8" spans="1:8" ht="24.95" customHeight="1" x14ac:dyDescent="0.35">
      <c r="A8" s="38">
        <v>5</v>
      </c>
      <c r="B8" s="49"/>
      <c r="C8" s="45">
        <v>4</v>
      </c>
      <c r="D8" s="47">
        <f>'ตารางผลคะแนนตัว -ระดับหลักสูตร'!B25</f>
        <v>0</v>
      </c>
      <c r="E8" s="50">
        <f>AVERAGE('ตารางผลคะแนนตัว -ระดับหลักสูตร'!B26:B28)</f>
        <v>0</v>
      </c>
      <c r="F8" s="46" t="s">
        <v>9</v>
      </c>
      <c r="G8" s="51">
        <f>AVERAGE('ตารางผลคะแนนตัว -ระดับหลักสูตร'!B25:B28)</f>
        <v>0</v>
      </c>
      <c r="H8" s="48"/>
    </row>
    <row r="9" spans="1:8" ht="24.95" customHeight="1" x14ac:dyDescent="0.35">
      <c r="A9" s="38">
        <v>6</v>
      </c>
      <c r="B9" s="49"/>
      <c r="C9" s="45">
        <v>1</v>
      </c>
      <c r="D9" s="46" t="s">
        <v>9</v>
      </c>
      <c r="E9" s="47">
        <f>'ตารางผลคะแนนตัว -ระดับหลักสูตร'!B31</f>
        <v>0</v>
      </c>
      <c r="F9" s="46" t="s">
        <v>9</v>
      </c>
      <c r="G9" s="47">
        <f>E9</f>
        <v>0</v>
      </c>
      <c r="H9" s="48"/>
    </row>
    <row r="10" spans="1:8" ht="24.95" customHeight="1" x14ac:dyDescent="0.35">
      <c r="A10" s="38" t="s">
        <v>48</v>
      </c>
      <c r="B10" s="52"/>
      <c r="C10" s="45">
        <v>13</v>
      </c>
      <c r="D10" s="47">
        <f>AVERAGE('ตารางผลคะแนนตัว -ระดับหลักสูตร'!B11:B13,'ตารางผลคะแนนตัว -ระดับหลักสูตร'!B16:B22,'ตารางผลคะแนนตัว -ระดับหลักสูตร'!B25)</f>
        <v>1</v>
      </c>
      <c r="E10" s="47">
        <f>AVERAGE('ตารางผลคะแนนตัว -ระดับหลักสูตร'!B26:B28,'ตารางผลคะแนนตัว -ระดับหลักสูตร'!B31)</f>
        <v>0</v>
      </c>
      <c r="F10" s="47">
        <f>AVERAGE('ตารางผลคะแนนตัว -ระดับหลักสูตร'!B6:B8)</f>
        <v>0</v>
      </c>
      <c r="G10" s="53"/>
      <c r="H10" s="48"/>
    </row>
    <row r="11" spans="1:8" ht="24.95" customHeight="1" x14ac:dyDescent="0.35">
      <c r="A11" s="54" t="s">
        <v>44</v>
      </c>
      <c r="B11" s="55"/>
      <c r="C11" s="56"/>
      <c r="D11" s="57"/>
      <c r="E11" s="57"/>
      <c r="F11" s="57"/>
      <c r="G11" s="14">
        <f>AVERAGE('ตารางผลคะแนนตัว -ระดับหลักสูตร'!B6:B8,'ตารางผลคะแนนตัว -ระดับหลักสูตร'!B11:B13,'ตารางผลคะแนนตัว -ระดับหลักสูตร'!B16:B17,'ตารางผลคะแนนตัว -ระดับหลักสูตร'!B22,'ตารางผลคะแนนตัว -ระดับหลักสูตร'!B25:B28,'ตารางผลคะแนนตัว -ระดับหลักสูตร'!B31)</f>
        <v>0</v>
      </c>
      <c r="H11" s="48"/>
    </row>
    <row r="12" spans="1:8" ht="21" x14ac:dyDescent="0.35">
      <c r="A12" s="58" t="s">
        <v>49</v>
      </c>
      <c r="B12" s="59"/>
      <c r="C12" s="3"/>
      <c r="D12" s="60"/>
      <c r="E12" s="60"/>
      <c r="F12" s="60"/>
      <c r="G12" s="3"/>
      <c r="H12" s="3"/>
    </row>
  </sheetData>
  <sheetProtection password="CC23" sheet="1" objects="1" scenarios="1"/>
  <mergeCells count="3">
    <mergeCell ref="B4:G4"/>
    <mergeCell ref="B5:B10"/>
    <mergeCell ref="A11:C11"/>
  </mergeCells>
  <pageMargins left="0.55000000000000004" right="0.47" top="0.63" bottom="0.6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ตารางผลคะแนนตัว -ระดับหลักสูตร</vt:lpstr>
      <vt:lpstr>ตาราง  IPO - หลักสูตร (ผูกสูตร)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2015-09-09T08:37:16Z</cp:lastPrinted>
  <dcterms:created xsi:type="dcterms:W3CDTF">2015-09-09T08:34:32Z</dcterms:created>
  <dcterms:modified xsi:type="dcterms:W3CDTF">2015-09-09T09:17:49Z</dcterms:modified>
</cp:coreProperties>
</file>